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0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J195" i="1"/>
  <c r="G195" i="1"/>
  <c r="F195" i="1"/>
  <c r="L176" i="1"/>
  <c r="J176" i="1"/>
  <c r="G176" i="1"/>
  <c r="L157" i="1"/>
  <c r="J157" i="1"/>
  <c r="H157" i="1"/>
  <c r="G157" i="1"/>
  <c r="F157" i="1"/>
  <c r="J138" i="1"/>
  <c r="L138" i="1"/>
  <c r="H138" i="1"/>
  <c r="G138" i="1"/>
  <c r="F138" i="1"/>
  <c r="H119" i="1"/>
  <c r="F119" i="1"/>
  <c r="L119" i="1"/>
  <c r="J119" i="1"/>
  <c r="G119" i="1"/>
  <c r="L100" i="1"/>
  <c r="F100" i="1"/>
  <c r="J100" i="1"/>
  <c r="H100" i="1"/>
  <c r="G100" i="1"/>
  <c r="I81" i="1"/>
  <c r="L81" i="1"/>
  <c r="H81" i="1"/>
  <c r="F81" i="1"/>
  <c r="J81" i="1"/>
  <c r="G81" i="1"/>
  <c r="L62" i="1"/>
  <c r="J62" i="1"/>
  <c r="H62" i="1"/>
  <c r="G62" i="1"/>
  <c r="F62" i="1"/>
  <c r="L43" i="1"/>
  <c r="H43" i="1"/>
  <c r="J43" i="1"/>
  <c r="F43" i="1"/>
  <c r="I43" i="1"/>
  <c r="G43" i="1"/>
  <c r="L24" i="1"/>
  <c r="J24" i="1"/>
  <c r="I24" i="1"/>
  <c r="H24" i="1"/>
  <c r="G24" i="1"/>
  <c r="F24" i="1"/>
  <c r="I196" i="1"/>
  <c r="L196" i="1" l="1"/>
  <c r="H196" i="1"/>
  <c r="F196" i="1"/>
  <c r="J196" i="1"/>
  <c r="G196" i="1"/>
</calcChain>
</file>

<file path=xl/sharedStrings.xml><?xml version="1.0" encoding="utf-8"?>
<sst xmlns="http://schemas.openxmlformats.org/spreadsheetml/2006/main" count="227" uniqueCount="70">
  <si>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</si>
  <si>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</si>
  <si>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</si>
  <si>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</si>
  <si>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</si>
  <si>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</si>
  <si>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</si>
  <si>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</si>
  <si>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</si>
  <si>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</si>
  <si>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</si>
  <si>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</si>
  <si>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</si>
  <si>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</si>
  <si>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</si>
  <si>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</si>
  <si>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</si>
  <si>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</si>
  <si>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</si>
  <si>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</si>
  <si>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</si>
  <si>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</si>
  <si>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</si>
  <si>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</si>
  <si>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</si>
  <si>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</si>
  <si>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</si>
  <si>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</si>
  <si>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</si>
  <si>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</si>
  <si>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</si>
  <si>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</si>
  <si>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</si>
  <si>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</si>
  <si>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</si>
  <si>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</si>
  <si>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</si>
  <si>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</si>
  <si>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</si>
  <si>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"Начальная школа № 5"</t>
  </si>
  <si>
    <t>Директор</t>
  </si>
  <si>
    <t>Банина Е.Н.</t>
  </si>
  <si>
    <t>Каша молочная с наполнителем</t>
  </si>
  <si>
    <t>Компот из свежих фруктов</t>
  </si>
  <si>
    <t>овощи</t>
  </si>
  <si>
    <t>Котлета из курицы, макаронные издел</t>
  </si>
  <si>
    <t>Компот из сухофруктов</t>
  </si>
  <si>
    <t>Овощи порционные</t>
  </si>
  <si>
    <t xml:space="preserve">овощи </t>
  </si>
  <si>
    <t>Чай с сахаром</t>
  </si>
  <si>
    <t>Ржаной</t>
  </si>
  <si>
    <t>Дополнит</t>
  </si>
  <si>
    <t>Плов с мясом или курами</t>
  </si>
  <si>
    <t>Напиток фруктовый</t>
  </si>
  <si>
    <t>Хлеб ржаной</t>
  </si>
  <si>
    <t>Чай</t>
  </si>
  <si>
    <t>Пельмени</t>
  </si>
  <si>
    <t>Ржаной, кондитерское изделие</t>
  </si>
  <si>
    <t>Бутерброд с маслом и сыром; блинчики</t>
  </si>
  <si>
    <t>Картофель тушёный с мясом</t>
  </si>
  <si>
    <t>Иогурт классический</t>
  </si>
  <si>
    <t>Ржаной; пшеничный</t>
  </si>
  <si>
    <t>Рыба тушёная с овощ (или котл. рыбная), картоф. пюре</t>
  </si>
  <si>
    <t>Сок фруктовый (или чай)</t>
  </si>
  <si>
    <t>Запеканка творожная со сгущёным молоком или повидлом</t>
  </si>
  <si>
    <t>Кондитерское изделие</t>
  </si>
  <si>
    <t>Мясо тушёное, картофель запечённый</t>
  </si>
  <si>
    <t xml:space="preserve">Куры тушёные, гречка отварная </t>
  </si>
  <si>
    <t>Зраза мясная, капуста тушёная, картофельное пюре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</si>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</sst>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3" sqref="Q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6.2</v>
      </c>
      <c r="H6" s="40">
        <v>6.2</v>
      </c>
      <c r="I6" s="40">
        <v>22</v>
      </c>
      <c r="J6" s="40">
        <v>228</v>
      </c>
      <c r="K6" s="41">
        <v>78</v>
      </c>
      <c r="L6" s="40">
        <v>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220</v>
      </c>
      <c r="G8" s="43">
        <v>3.8</v>
      </c>
      <c r="H8" s="43">
        <v>3.8</v>
      </c>
      <c r="I8" s="43">
        <v>22</v>
      </c>
      <c r="J8" s="43">
        <v>115</v>
      </c>
      <c r="K8" s="44">
        <v>643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58</v>
      </c>
      <c r="F9" s="51">
        <v>70</v>
      </c>
      <c r="G9" s="43">
        <v>9</v>
      </c>
      <c r="H9" s="43">
        <v>9</v>
      </c>
      <c r="I9" s="43">
        <v>39</v>
      </c>
      <c r="J9" s="43">
        <v>127</v>
      </c>
      <c r="K9" s="44">
        <v>22</v>
      </c>
      <c r="L9" s="43">
        <v>26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</v>
      </c>
      <c r="H13" s="19">
        <f>SUM(H6:H12)</f>
        <v>19</v>
      </c>
      <c r="I13" s="19">
        <f>SUM(I6:I12)</f>
        <v>83</v>
      </c>
      <c r="J13" s="19">
        <f>SUM(J6:J12)</f>
        <v>470</v>
      </c>
      <c r="K13" s="25"/>
      <c r="L13" s="19">
        <f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3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3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3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3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3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3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3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3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3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>G13+G23</f>
        <v>19</v>
      </c>
      <c r="H24" s="32">
        <f>H13+H23</f>
        <v>19</v>
      </c>
      <c r="I24" s="32">
        <f>I13+I23</f>
        <v>83</v>
      </c>
      <c r="J24" s="32">
        <f>J13+J23</f>
        <v>470</v>
      </c>
      <c r="K24" s="32"/>
      <c r="L24" s="32">
        <f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250</v>
      </c>
      <c r="G25" s="40">
        <v>16</v>
      </c>
      <c r="H25" s="40">
        <v>12.9</v>
      </c>
      <c r="I25" s="40">
        <v>68.3</v>
      </c>
      <c r="J25" s="40">
        <v>357</v>
      </c>
      <c r="K25" s="41">
        <v>401</v>
      </c>
      <c r="L25" s="40">
        <v>55</v>
      </c>
    </row>
    <row r="26" spans="1:12" ht="15" x14ac:dyDescent="0.25">
      <c r="A26" s="14"/>
      <c r="B26" s="15"/>
      <c r="C26" s="11"/>
      <c r="D26" s="6" t="s">
        <v>48</v>
      </c>
      <c r="E26" s="42" t="s">
        <v>47</v>
      </c>
      <c r="F26" s="43">
        <v>50</v>
      </c>
      <c r="G26" s="43">
        <v>0.4</v>
      </c>
      <c r="H26" s="43">
        <v>0</v>
      </c>
      <c r="I26" s="43">
        <v>1.3</v>
      </c>
      <c r="J26" s="43">
        <v>3</v>
      </c>
      <c r="K26" s="44"/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0</v>
      </c>
      <c r="J27" s="43">
        <v>17</v>
      </c>
      <c r="K27" s="44">
        <v>585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2.6</v>
      </c>
      <c r="H28" s="43">
        <v>6.1</v>
      </c>
      <c r="I28" s="43">
        <v>13.4</v>
      </c>
      <c r="J28" s="43">
        <v>93</v>
      </c>
      <c r="K28" s="44"/>
      <c r="L28" s="43">
        <v>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19</v>
      </c>
      <c r="H32" s="19">
        <f>SUM(H25:H31)</f>
        <v>19</v>
      </c>
      <c r="I32" s="19">
        <f>SUM(I25:I31)</f>
        <v>83</v>
      </c>
      <c r="J32" s="19">
        <f>SUM(J25:J31)</f>
        <v>470</v>
      </c>
      <c r="K32" s="25"/>
      <c r="L32" s="19">
        <f>SUM(L25:L31)</f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3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3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3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3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3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3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3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3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3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560</v>
      </c>
      <c r="G43" s="32">
        <f>G32+G42</f>
        <v>19</v>
      </c>
      <c r="H43" s="32">
        <f>H32+H42</f>
        <v>19</v>
      </c>
      <c r="I43" s="32">
        <f>I32+I42</f>
        <v>83</v>
      </c>
      <c r="J43" s="32">
        <f>J32+J42</f>
        <v>470</v>
      </c>
      <c r="K43" s="32"/>
      <c r="L43" s="32">
        <f>L32+L42</f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230</v>
      </c>
      <c r="G44" s="40">
        <v>14.5</v>
      </c>
      <c r="H44" s="40">
        <v>13.7</v>
      </c>
      <c r="I44" s="40">
        <v>34</v>
      </c>
      <c r="J44" s="40">
        <v>280</v>
      </c>
      <c r="K44" s="41">
        <v>455</v>
      </c>
      <c r="L44" s="40">
        <v>51</v>
      </c>
    </row>
    <row r="45" spans="1:12" ht="15" x14ac:dyDescent="0.25">
      <c r="A45" s="23"/>
      <c r="B45" s="15"/>
      <c r="C45" s="11"/>
      <c r="D45" s="6" t="s">
        <v>44</v>
      </c>
      <c r="E45" s="42" t="s">
        <v>69</v>
      </c>
      <c r="F45" s="43">
        <v>60</v>
      </c>
      <c r="G45" s="51">
        <v>1</v>
      </c>
      <c r="H45" s="43">
        <v>2</v>
      </c>
      <c r="I45" s="43">
        <v>4.8</v>
      </c>
      <c r="J45" s="43">
        <v>45</v>
      </c>
      <c r="K45" s="44">
        <v>74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0.6</v>
      </c>
      <c r="H46" s="43">
        <v>0.9</v>
      </c>
      <c r="I46" s="43">
        <v>30.8</v>
      </c>
      <c r="J46" s="43">
        <v>52</v>
      </c>
      <c r="K46" s="44">
        <v>585</v>
      </c>
      <c r="L46" s="43">
        <v>16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60</v>
      </c>
      <c r="G47" s="43">
        <v>2.9</v>
      </c>
      <c r="H47" s="43">
        <v>2.4</v>
      </c>
      <c r="I47" s="43">
        <v>13.4</v>
      </c>
      <c r="J47" s="43">
        <v>93</v>
      </c>
      <c r="K47" s="44"/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19</v>
      </c>
      <c r="H51" s="19">
        <f>SUM(H44:H50)</f>
        <v>18.999999999999996</v>
      </c>
      <c r="I51" s="19">
        <f>SUM(I44:I50)</f>
        <v>83</v>
      </c>
      <c r="J51" s="19">
        <f>SUM(J44:J50)</f>
        <v>470</v>
      </c>
      <c r="K51" s="25"/>
      <c r="L51" s="19">
        <f>SUM(L44:L50)</f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3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3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3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3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3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3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3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3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3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550</v>
      </c>
      <c r="G62" s="32">
        <f>G51+G61</f>
        <v>19</v>
      </c>
      <c r="H62" s="32">
        <f>H51+H61</f>
        <v>18.999999999999996</v>
      </c>
      <c r="I62" s="32">
        <f>I51+I61</f>
        <v>83</v>
      </c>
      <c r="J62" s="32">
        <f>J51+J61</f>
        <v>470</v>
      </c>
      <c r="K62" s="32"/>
      <c r="L62" s="32">
        <f>L51+L61</f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250</v>
      </c>
      <c r="G63" s="40">
        <v>13</v>
      </c>
      <c r="H63" s="40">
        <v>12.2</v>
      </c>
      <c r="I63" s="40">
        <v>49.2</v>
      </c>
      <c r="J63" s="40">
        <v>260</v>
      </c>
      <c r="K63" s="41">
        <v>403</v>
      </c>
      <c r="L63" s="40">
        <v>51</v>
      </c>
    </row>
    <row r="64" spans="1:12" ht="15" x14ac:dyDescent="0.25">
      <c r="A64" s="23"/>
      <c r="B64" s="15"/>
      <c r="C64" s="11"/>
      <c r="D64" s="6" t="s">
        <v>44</v>
      </c>
      <c r="E64" s="42" t="s">
        <v>47</v>
      </c>
      <c r="F64" s="43">
        <v>50</v>
      </c>
      <c r="G64" s="43">
        <v>0.4</v>
      </c>
      <c r="H64" s="43">
        <v>0</v>
      </c>
      <c r="I64" s="43">
        <v>1.3</v>
      </c>
      <c r="J64" s="43">
        <v>5</v>
      </c>
      <c r="K64" s="44"/>
      <c r="L64" s="43">
        <v>6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0.1</v>
      </c>
      <c r="H65" s="43">
        <v>0</v>
      </c>
      <c r="I65" s="43">
        <v>15.9</v>
      </c>
      <c r="J65" s="43">
        <v>63</v>
      </c>
      <c r="K65" s="44">
        <v>629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60</v>
      </c>
      <c r="G66" s="43">
        <v>1.5</v>
      </c>
      <c r="H66" s="43">
        <v>0.4</v>
      </c>
      <c r="I66" s="43">
        <v>7.2</v>
      </c>
      <c r="J66" s="43">
        <v>47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51</v>
      </c>
      <c r="E68" s="42" t="s">
        <v>60</v>
      </c>
      <c r="F68" s="43">
        <v>110</v>
      </c>
      <c r="G68" s="43">
        <v>4</v>
      </c>
      <c r="H68" s="43">
        <v>6.4</v>
      </c>
      <c r="I68" s="43">
        <v>9.4</v>
      </c>
      <c r="J68" s="43">
        <v>95</v>
      </c>
      <c r="K68" s="44">
        <v>645</v>
      </c>
      <c r="L68" s="43">
        <v>14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>SUM(G63:G69)</f>
        <v>19</v>
      </c>
      <c r="H70" s="19">
        <f>SUM(H63:H69)</f>
        <v>19</v>
      </c>
      <c r="I70" s="19">
        <f>SUM(I63:I69)</f>
        <v>83.000000000000014</v>
      </c>
      <c r="J70" s="19">
        <f>SUM(J63:J69)</f>
        <v>470</v>
      </c>
      <c r="K70" s="25"/>
      <c r="L70" s="19">
        <f>SUM(L63:L69)</f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3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3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3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3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3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3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3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3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3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670</v>
      </c>
      <c r="G81" s="32">
        <f>G70+G80</f>
        <v>19</v>
      </c>
      <c r="H81" s="32">
        <f>H70+H80</f>
        <v>19</v>
      </c>
      <c r="I81" s="32">
        <f>I70+I80</f>
        <v>83.000000000000014</v>
      </c>
      <c r="J81" s="32">
        <f>J70+J80</f>
        <v>470</v>
      </c>
      <c r="K81" s="32"/>
      <c r="L81" s="32">
        <f>L70+L80</f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240</v>
      </c>
      <c r="G82" s="40">
        <v>11.8</v>
      </c>
      <c r="H82" s="40">
        <v>13.8</v>
      </c>
      <c r="I82" s="40">
        <v>59</v>
      </c>
      <c r="J82" s="40">
        <v>323</v>
      </c>
      <c r="K82" s="41">
        <v>309</v>
      </c>
      <c r="L82" s="40">
        <v>51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4.3</v>
      </c>
      <c r="H84" s="43">
        <v>0</v>
      </c>
      <c r="I84" s="43">
        <v>10.8</v>
      </c>
      <c r="J84" s="43">
        <v>54</v>
      </c>
      <c r="K84" s="44"/>
      <c r="L84" s="43">
        <v>26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60</v>
      </c>
      <c r="G85" s="43">
        <v>2.9</v>
      </c>
      <c r="H85" s="43">
        <v>5.2</v>
      </c>
      <c r="I85" s="43">
        <v>13.2</v>
      </c>
      <c r="J85" s="43">
        <v>93</v>
      </c>
      <c r="K85" s="44"/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19</v>
      </c>
      <c r="H89" s="19">
        <f>SUM(H82:H88)</f>
        <v>19</v>
      </c>
      <c r="I89" s="19">
        <f>SUM(I82:I88)</f>
        <v>83</v>
      </c>
      <c r="J89" s="19">
        <f>SUM(J82:J88)</f>
        <v>470</v>
      </c>
      <c r="K89" s="25"/>
      <c r="L89" s="19">
        <f>SUM(L82:L88)</f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3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3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3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3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3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3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3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3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3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>G89+G99</f>
        <v>19</v>
      </c>
      <c r="H100" s="32">
        <f>H89+H99</f>
        <v>19</v>
      </c>
      <c r="I100" s="32">
        <f>I89+I99</f>
        <v>83</v>
      </c>
      <c r="J100" s="32">
        <f>J89+J99</f>
        <v>470</v>
      </c>
      <c r="K100" s="32"/>
      <c r="L100" s="32">
        <f>L89+L99</f>
        <v>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230</v>
      </c>
      <c r="G101" s="40">
        <v>15.6</v>
      </c>
      <c r="H101" s="40">
        <v>15.6</v>
      </c>
      <c r="I101" s="40">
        <v>52</v>
      </c>
      <c r="J101" s="40">
        <v>307.5</v>
      </c>
      <c r="K101" s="41">
        <v>455</v>
      </c>
      <c r="L101" s="40">
        <v>55</v>
      </c>
    </row>
    <row r="102" spans="1:12" ht="15" x14ac:dyDescent="0.25">
      <c r="A102" s="23"/>
      <c r="B102" s="15"/>
      <c r="C102" s="11"/>
      <c r="D102" s="6" t="s">
        <v>44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0.1</v>
      </c>
      <c r="H103" s="43">
        <v>0</v>
      </c>
      <c r="I103" s="43">
        <v>16.3</v>
      </c>
      <c r="J103" s="43">
        <v>63</v>
      </c>
      <c r="K103" s="44">
        <v>629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70</v>
      </c>
      <c r="G104" s="43">
        <v>3.3</v>
      </c>
      <c r="H104" s="43">
        <v>3.4</v>
      </c>
      <c r="I104" s="43">
        <v>14.7</v>
      </c>
      <c r="J104" s="43">
        <v>99.5</v>
      </c>
      <c r="K104" s="44"/>
      <c r="L104" s="43">
        <v>20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19</v>
      </c>
      <c r="H108" s="19">
        <f>SUM(H101:H107)</f>
        <v>19</v>
      </c>
      <c r="I108" s="19">
        <f>SUM(I101:I107)</f>
        <v>83</v>
      </c>
      <c r="J108" s="19">
        <f>SUM(J101:J107)</f>
        <v>470</v>
      </c>
      <c r="K108" s="25"/>
      <c r="L108" s="19">
        <f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3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3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3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3"/>
      <c r="L112" s="43"/>
    </row>
    <row r="113" spans="1:15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3"/>
      <c r="L113" s="43"/>
    </row>
    <row r="114" spans="1:15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3"/>
      <c r="L114" s="43"/>
    </row>
    <row r="115" spans="1:15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3"/>
      <c r="L115" s="43"/>
    </row>
    <row r="116" spans="1:15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3"/>
      <c r="L116" s="43"/>
    </row>
    <row r="117" spans="1:15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3"/>
      <c r="L117" s="43"/>
    </row>
    <row r="118" spans="1:15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5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>G108+G118</f>
        <v>19</v>
      </c>
      <c r="H119" s="32">
        <f>H108+H118</f>
        <v>19</v>
      </c>
      <c r="I119" s="32">
        <f>I108+I118</f>
        <v>83</v>
      </c>
      <c r="J119" s="32">
        <f>J108+J118</f>
        <v>470</v>
      </c>
      <c r="K119" s="32"/>
      <c r="L119" s="32">
        <f>L108+L118</f>
        <v>85</v>
      </c>
    </row>
    <row r="120" spans="1:15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230</v>
      </c>
      <c r="G120" s="40">
        <v>11.9</v>
      </c>
      <c r="H120" s="40">
        <v>9.8000000000000007</v>
      </c>
      <c r="I120" s="40">
        <v>27</v>
      </c>
      <c r="J120" s="40">
        <v>249</v>
      </c>
      <c r="K120" s="41">
        <v>455</v>
      </c>
      <c r="L120" s="40">
        <v>51</v>
      </c>
    </row>
    <row r="121" spans="1:15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5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</v>
      </c>
      <c r="H122" s="43">
        <v>0</v>
      </c>
      <c r="I122" s="43">
        <v>16.7</v>
      </c>
      <c r="J122" s="43">
        <v>63</v>
      </c>
      <c r="K122" s="44">
        <v>629</v>
      </c>
      <c r="L122" s="43">
        <v>10</v>
      </c>
    </row>
    <row r="123" spans="1:15" ht="15" x14ac:dyDescent="0.25">
      <c r="A123" s="14"/>
      <c r="B123" s="15"/>
      <c r="C123" s="11"/>
      <c r="D123" s="7" t="s">
        <v>23</v>
      </c>
      <c r="E123" s="42" t="s">
        <v>65</v>
      </c>
      <c r="F123" s="51">
        <v>70</v>
      </c>
      <c r="G123" s="43">
        <v>7</v>
      </c>
      <c r="H123" s="43">
        <v>9.1999999999999993</v>
      </c>
      <c r="I123" s="43">
        <v>39.299999999999997</v>
      </c>
      <c r="J123" s="43">
        <v>158</v>
      </c>
      <c r="K123" s="44">
        <v>22</v>
      </c>
      <c r="L123" s="43">
        <v>24</v>
      </c>
      <c r="O123" s="52"/>
    </row>
    <row r="124" spans="1:15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5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5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5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19</v>
      </c>
      <c r="H127" s="19">
        <f>SUM(H120:H126)</f>
        <v>19</v>
      </c>
      <c r="I127" s="19">
        <f>SUM(I120:I126)</f>
        <v>83</v>
      </c>
      <c r="J127" s="19">
        <f>SUM(J120:J126)</f>
        <v>470</v>
      </c>
      <c r="K127" s="25"/>
      <c r="L127" s="19">
        <f>SUM(L120:L126)</f>
        <v>85</v>
      </c>
    </row>
    <row r="128" spans="1:15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3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3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3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3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3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3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3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3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3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>G127+G137</f>
        <v>19</v>
      </c>
      <c r="H138" s="32">
        <f>H127+H137</f>
        <v>19</v>
      </c>
      <c r="I138" s="32">
        <f>I127+I137</f>
        <v>83</v>
      </c>
      <c r="J138" s="32">
        <f>J127+J137</f>
        <v>470</v>
      </c>
      <c r="K138" s="32"/>
      <c r="L138" s="32">
        <f>L127+L137</f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300</v>
      </c>
      <c r="G139" s="40">
        <v>15.2</v>
      </c>
      <c r="H139" s="40">
        <v>12.3</v>
      </c>
      <c r="I139" s="40">
        <v>59</v>
      </c>
      <c r="J139" s="40">
        <v>387</v>
      </c>
      <c r="K139" s="41">
        <v>297</v>
      </c>
      <c r="L139" s="40">
        <v>59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1.7</v>
      </c>
      <c r="H141" s="43">
        <v>4</v>
      </c>
      <c r="I141" s="43">
        <v>17</v>
      </c>
      <c r="J141" s="43">
        <v>56</v>
      </c>
      <c r="K141" s="44">
        <v>643</v>
      </c>
      <c r="L141" s="43">
        <v>26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50</v>
      </c>
      <c r="G142" s="43">
        <v>2.1</v>
      </c>
      <c r="H142" s="43">
        <v>2.7</v>
      </c>
      <c r="I142" s="43">
        <v>7</v>
      </c>
      <c r="J142" s="43">
        <v>27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19</v>
      </c>
      <c r="H146" s="19">
        <f>SUM(H139:H145)</f>
        <v>19</v>
      </c>
      <c r="I146" s="19">
        <f>SUM(I139:I145)</f>
        <v>83</v>
      </c>
      <c r="J146" s="19">
        <f>SUM(J139:J145)</f>
        <v>470</v>
      </c>
      <c r="K146" s="25"/>
      <c r="L146" s="19">
        <f>SUM(L139:L145)</f>
        <v>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3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3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3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3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3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3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3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3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3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550</v>
      </c>
      <c r="G157" s="32">
        <f>G146+G156</f>
        <v>19</v>
      </c>
      <c r="H157" s="32">
        <f>H146+H156</f>
        <v>19</v>
      </c>
      <c r="I157" s="32">
        <f>I146+I156</f>
        <v>83</v>
      </c>
      <c r="J157" s="32">
        <f>J146+J156</f>
        <v>470</v>
      </c>
      <c r="K157" s="32"/>
      <c r="L157" s="32">
        <f>L146+L156</f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320</v>
      </c>
      <c r="G158" s="40">
        <v>16.3</v>
      </c>
      <c r="H158" s="40">
        <v>18.600000000000001</v>
      </c>
      <c r="I158" s="40">
        <v>75.8</v>
      </c>
      <c r="J158" s="40">
        <v>396</v>
      </c>
      <c r="K158" s="41">
        <v>425</v>
      </c>
      <c r="L158" s="40">
        <v>53</v>
      </c>
    </row>
    <row r="159" spans="1:12" ht="15" x14ac:dyDescent="0.25">
      <c r="A159" s="23"/>
      <c r="B159" s="15"/>
      <c r="C159" s="11"/>
      <c r="D159" s="6" t="s">
        <v>44</v>
      </c>
      <c r="E159" s="42"/>
      <c r="F159" s="43"/>
      <c r="G159" s="43"/>
      <c r="H159" s="43"/>
      <c r="I159" s="43"/>
      <c r="J159" s="43"/>
      <c r="K159" s="44"/>
      <c r="L159" s="43">
        <v>12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1.2</v>
      </c>
      <c r="H160" s="43">
        <v>0</v>
      </c>
      <c r="I160" s="43">
        <v>0</v>
      </c>
      <c r="J160" s="43">
        <v>17</v>
      </c>
      <c r="K160" s="44">
        <v>585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1.5</v>
      </c>
      <c r="H161" s="43">
        <v>0.4</v>
      </c>
      <c r="I161" s="43">
        <v>7.2</v>
      </c>
      <c r="J161" s="43">
        <v>57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19</v>
      </c>
      <c r="H165" s="19">
        <f>SUM(H158:H164)</f>
        <v>19</v>
      </c>
      <c r="I165" s="19">
        <f>SUM(I158:I164)</f>
        <v>83</v>
      </c>
      <c r="J165" s="19">
        <f>SUM(J158:J164)</f>
        <v>470</v>
      </c>
      <c r="K165" s="25"/>
      <c r="L165" s="19">
        <f>SUM(L158:L164)</f>
        <v>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3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3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3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3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3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3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3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3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550</v>
      </c>
      <c r="G176" s="32">
        <f>G165+G175</f>
        <v>19</v>
      </c>
      <c r="H176" s="32">
        <f>H165+H175</f>
        <v>19</v>
      </c>
      <c r="I176" s="32">
        <f>I165+I175</f>
        <v>83</v>
      </c>
      <c r="J176" s="32">
        <f>J165+J175</f>
        <v>470</v>
      </c>
      <c r="K176" s="32"/>
      <c r="L176" s="32">
        <f>L165+L175</f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280</v>
      </c>
      <c r="G177" s="40">
        <v>15.7</v>
      </c>
      <c r="H177" s="40">
        <v>13.4</v>
      </c>
      <c r="I177" s="40">
        <v>55.7</v>
      </c>
      <c r="J177" s="40">
        <v>323</v>
      </c>
      <c r="K177" s="41">
        <v>401</v>
      </c>
      <c r="L177" s="40">
        <v>51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1.3</v>
      </c>
      <c r="H179" s="43">
        <v>0</v>
      </c>
      <c r="I179" s="43">
        <v>13.9</v>
      </c>
      <c r="J179" s="43">
        <v>54</v>
      </c>
      <c r="K179" s="44"/>
      <c r="L179" s="43">
        <v>26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60</v>
      </c>
      <c r="G180" s="43">
        <v>2</v>
      </c>
      <c r="H180" s="43">
        <v>5.6</v>
      </c>
      <c r="I180" s="43">
        <v>13.4</v>
      </c>
      <c r="J180" s="43">
        <v>93</v>
      </c>
      <c r="K180" s="44"/>
      <c r="L180" s="43">
        <v>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>SUM(G177:G183)</f>
        <v>19</v>
      </c>
      <c r="H184" s="19">
        <f>SUM(H177:H183)</f>
        <v>19</v>
      </c>
      <c r="I184" s="19">
        <f>SUM(I177:I183)</f>
        <v>83.000000000000014</v>
      </c>
      <c r="J184" s="19">
        <f>SUM(J177:J183)</f>
        <v>470</v>
      </c>
      <c r="K184" s="25"/>
      <c r="L184" s="19">
        <f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3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3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3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3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3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3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3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3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3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540</v>
      </c>
      <c r="G195" s="32">
        <f>G184+G194</f>
        <v>19</v>
      </c>
      <c r="H195" s="32">
        <f>H184+H194</f>
        <v>19</v>
      </c>
      <c r="I195" s="32">
        <f>I184+I194</f>
        <v>83.000000000000014</v>
      </c>
      <c r="J195" s="32">
        <f>J184+J194</f>
        <v>470</v>
      </c>
      <c r="K195" s="32"/>
      <c r="L195" s="32">
        <f>L184+L194</f>
        <v>85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>(G24+G43+G62+G81+G100+G119+G138+G157+G176+G195)/(IF(G24=0,0,1)+IF(G43=0,0,1)+IF(G62=0,0,1)+IF(G81=0,0,1)+IF(G100=0,0,1)+IF(G119=0,0,1)+IF(G138=0,0,1)+IF(G157=0,0,1)+IF(G176=0,0,1)+IF(G195=0,0,1))</f>
        <v>19</v>
      </c>
      <c r="H196" s="34">
        <f>(H24+H43+H62+H81+H100+H119+H138+H157+H176+H195)/(IF(H24=0,0,1)+IF(H43=0,0,1)+IF(H62=0,0,1)+IF(H81=0,0,1)+IF(H100=0,0,1)+IF(H119=0,0,1)+IF(H138=0,0,1)+IF(H157=0,0,1)+IF(H176=0,0,1)+IF(H195=0,0,1))</f>
        <v>19</v>
      </c>
      <c r="I196" s="34">
        <f>(I24+I43+I62+I81+I100+I119+I138+I157+I176+I195)/(IF(I24=0,0,1)+IF(I43=0,0,1)+IF(I62=0,0,1)+IF(I81=0,0,1)+IF(I100=0,0,1)+IF(I119=0,0,1)+IF(I138=0,0,1)+IF(I157=0,0,1)+IF(I176=0,0,1)+IF(I195=0,0,1))</f>
        <v>83</v>
      </c>
      <c r="J196" s="34">
        <f>(J24+J43+J62+J81+J100+J119+J138+J157+J176+J195)/(IF(J24=0,0,1)+IF(J43=0,0,1)+IF(J62=0,0,1)+IF(J81=0,0,1)+IF(J100=0,0,1)+IF(J119=0,0,1)+IF(J138=0,0,1)+IF(J157=0,0,1)+IF(J176=0,0,1)+IF(J195=0,0,1))</f>
        <v>470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office-pc</cp:lastModifiedBy>
  <dcterms:created xsi:type="dcterms:W3CDTF">2022-05-16T14:23:56Z</dcterms:created>
  <dcterms:modified xsi:type="dcterms:W3CDTF">2025-01-25T17:05:12Z</dcterms:modified>
</cp:coreProperties>
</file>